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9440" windowHeight="11040" activeTab="6"/>
  </bookViews>
  <sheets>
    <sheet name="WorldView2" sheetId="7" r:id="rId1"/>
    <sheet name="QuickBird" sheetId="5" r:id="rId2"/>
    <sheet name="SPOT5" sheetId="1" r:id="rId3"/>
    <sheet name="SPOT4" sheetId="3" r:id="rId4"/>
    <sheet name="Formosat" sheetId="8" r:id="rId5"/>
    <sheet name="ResourceSAT" sheetId="4" r:id="rId6"/>
    <sheet name="Landsat_5" sheetId="2" r:id="rId7"/>
    <sheet name="Landsat_7" sheetId="6" r:id="rId8"/>
  </sheets>
  <definedNames>
    <definedName name="_xlnm.Print_Area" localSheetId="4">Formosat!$A$1:$H$28</definedName>
    <definedName name="_xlnm.Print_Area" localSheetId="6">Landsat_5!$A$1:$K$30</definedName>
    <definedName name="_xlnm.Print_Area" localSheetId="7">Landsat_7!$A$1:$J$30</definedName>
    <definedName name="_xlnm.Print_Area" localSheetId="1">QuickBird!$A$1:$H$29</definedName>
    <definedName name="_xlnm.Print_Area" localSheetId="5">ResourceSAT!$A$1:$H$26</definedName>
    <definedName name="_xlnm.Print_Area" localSheetId="2">SPOT5!$A$1:$I$27</definedName>
    <definedName name="_xlnm.Print_Area" localSheetId="0">WorldView2!$A$1:$L$32</definedName>
  </definedNames>
  <calcPr calcId="145621"/>
</workbook>
</file>

<file path=xl/calcChain.xml><?xml version="1.0" encoding="utf-8"?>
<calcChain xmlns="http://schemas.openxmlformats.org/spreadsheetml/2006/main">
  <c r="H7" i="8" l="1"/>
  <c r="G7" i="8"/>
  <c r="F7" i="8"/>
  <c r="E7" i="8"/>
  <c r="L8" i="7"/>
  <c r="K8" i="7"/>
  <c r="J8" i="7"/>
  <c r="I8" i="7"/>
  <c r="H8" i="7"/>
  <c r="G8" i="7"/>
  <c r="F8" i="7"/>
  <c r="E8" i="7"/>
</calcChain>
</file>

<file path=xl/comments1.xml><?xml version="1.0" encoding="utf-8"?>
<comments xmlns="http://schemas.openxmlformats.org/spreadsheetml/2006/main">
  <authors>
    <author>Keith T. Weber</author>
  </authors>
  <commentList>
    <comment ref="C6" authorId="0">
      <text>
        <r>
          <rPr>
            <b/>
            <sz val="8"/>
            <color indexed="81"/>
            <rFont val="Tahoma"/>
            <charset val="1"/>
          </rPr>
          <t>Keith T. Weber:</t>
        </r>
        <r>
          <rPr>
            <sz val="8"/>
            <color indexed="81"/>
            <rFont val="Tahoma"/>
            <charset val="1"/>
          </rPr>
          <t xml:space="preserve">
minutes portion divided by 60</t>
        </r>
      </text>
    </comment>
  </commentList>
</comments>
</file>

<file path=xl/comments2.xml><?xml version="1.0" encoding="utf-8"?>
<comments xmlns="http://schemas.openxmlformats.org/spreadsheetml/2006/main">
  <authors>
    <author>Keith T. Weber</author>
  </authors>
  <commentList>
    <comment ref="C6" authorId="0">
      <text>
        <r>
          <rPr>
            <b/>
            <sz val="8"/>
            <color indexed="81"/>
            <rFont val="Tahoma"/>
            <charset val="1"/>
          </rPr>
          <t>Keith T. Weber:</t>
        </r>
        <r>
          <rPr>
            <sz val="8"/>
            <color indexed="81"/>
            <rFont val="Tahoma"/>
            <charset val="1"/>
          </rPr>
          <t xml:space="preserve">
minute portion divided by 60.</t>
        </r>
      </text>
    </comment>
  </commentList>
</comments>
</file>

<file path=xl/comments3.xml><?xml version="1.0" encoding="utf-8"?>
<comments xmlns="http://schemas.openxmlformats.org/spreadsheetml/2006/main">
  <authors>
    <author>Keith T. Weber</author>
  </authors>
  <commentList>
    <comment ref="C6" authorId="0">
      <text>
        <r>
          <rPr>
            <b/>
            <sz val="8"/>
            <color indexed="81"/>
            <rFont val="Tahoma"/>
            <charset val="1"/>
          </rPr>
          <t>Keith T. Weber:</t>
        </r>
        <r>
          <rPr>
            <sz val="8"/>
            <color indexed="81"/>
            <rFont val="Tahoma"/>
            <charset val="1"/>
          </rPr>
          <t xml:space="preserve">
minutes portion divided by 60</t>
        </r>
      </text>
    </comment>
  </commentList>
</comments>
</file>

<file path=xl/comments4.xml><?xml version="1.0" encoding="utf-8"?>
<comments xmlns="http://schemas.openxmlformats.org/spreadsheetml/2006/main">
  <authors>
    <author>Keith T. Weber</author>
  </authors>
  <commentList>
    <comment ref="C6" authorId="0">
      <text>
        <r>
          <rPr>
            <b/>
            <sz val="8"/>
            <color indexed="81"/>
            <rFont val="Tahoma"/>
            <charset val="1"/>
          </rPr>
          <t>Keith T. Weber:</t>
        </r>
        <r>
          <rPr>
            <sz val="8"/>
            <color indexed="81"/>
            <rFont val="Tahoma"/>
            <charset val="1"/>
          </rPr>
          <t xml:space="preserve">
minutes portion divided by 60</t>
        </r>
      </text>
    </comment>
  </commentList>
</comments>
</file>

<file path=xl/sharedStrings.xml><?xml version="1.0" encoding="utf-8"?>
<sst xmlns="http://schemas.openxmlformats.org/spreadsheetml/2006/main" count="210" uniqueCount="55">
  <si>
    <t>ATMOS CORRECTION IN IDRISI</t>
  </si>
  <si>
    <t xml:space="preserve">For a full-cost model </t>
  </si>
  <si>
    <t>Dn haze (get Z-val of deep water)</t>
  </si>
  <si>
    <t>YEAR</t>
  </si>
  <si>
    <t>MONTH</t>
  </si>
  <si>
    <t>DAY</t>
  </si>
  <si>
    <t>GMT</t>
  </si>
  <si>
    <t>OFFSET</t>
  </si>
  <si>
    <t>GAIN</t>
  </si>
  <si>
    <t>SAT VIEW ANGLE</t>
  </si>
  <si>
    <t>SUN ELEV</t>
  </si>
  <si>
    <t>Name of imagery</t>
  </si>
  <si>
    <t>WAVELENGHT BAND CENTER</t>
  </si>
  <si>
    <t>BAND 1</t>
  </si>
  <si>
    <t>BAND 2</t>
  </si>
  <si>
    <t>BAND 3</t>
  </si>
  <si>
    <t>BAND 4</t>
  </si>
  <si>
    <t>BAND 5</t>
  </si>
  <si>
    <t>BAND 7</t>
  </si>
  <si>
    <t>row 190 in the SPOT dim file</t>
  </si>
  <si>
    <t>row 192 in the SPOT dim file</t>
  </si>
  <si>
    <t>row 266-295 in SPOT dim file</t>
  </si>
  <si>
    <t>NIR</t>
  </si>
  <si>
    <t>RED</t>
  </si>
  <si>
    <t>GRN</t>
  </si>
  <si>
    <t>SWR</t>
  </si>
  <si>
    <t>NOTES:</t>
  </si>
  <si>
    <t>COMPLETED BY:</t>
  </si>
  <si>
    <t>DATE PROCESSED:</t>
  </si>
  <si>
    <t>(rem: shift decimal two place left)</t>
  </si>
  <si>
    <t>(rem: shift three places left)</t>
  </si>
  <si>
    <t>row 9 in the SPOT dim file  (for GMT express in decimals)</t>
  </si>
  <si>
    <t>Express time in decimal (divide minute portion by 60)</t>
  </si>
  <si>
    <t>WAVELENGTH BAND CENTER</t>
  </si>
  <si>
    <t>L(min)</t>
  </si>
  <si>
    <t>L(max)</t>
  </si>
  <si>
    <t>rem: use values as shown</t>
  </si>
  <si>
    <t>see the IML/XML file for viewing angle, sun elev, and absolute calibration factors</t>
  </si>
  <si>
    <t>OFFSET (Lmin)</t>
  </si>
  <si>
    <t>GAIN (Lmax)</t>
  </si>
  <si>
    <t>GAIN (absolute calibration factor [k revised])</t>
  </si>
  <si>
    <t>BAND 2 (Blue)</t>
  </si>
  <si>
    <t>BAND 1 (C blue)</t>
  </si>
  <si>
    <t>BAND 3 (Green)</t>
  </si>
  <si>
    <t>BAND 4 (Yellow)</t>
  </si>
  <si>
    <t>BAND 5 (Red)</t>
  </si>
  <si>
    <t>BAND 6 (Red edge)</t>
  </si>
  <si>
    <t>BAND 7 (NIR)</t>
  </si>
  <si>
    <t>BAND 8 (NIR 2)</t>
  </si>
  <si>
    <t>use off nadir viewing angle</t>
  </si>
  <si>
    <t>(rem: these values show a shift of the decimal one place left for use in Idrisi)</t>
  </si>
  <si>
    <t>see DIM file  (for GMT express in decimals)</t>
  </si>
  <si>
    <t>BLUE</t>
  </si>
  <si>
    <t>(rem: shift these values one place to the left)</t>
  </si>
  <si>
    <t>aLT5p039r30_08272010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</si>
</sst>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9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b/>
      <sz val="14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1" fillId="2" borderId="0" xfId="0" applyFont="1" applyFill="1"/>
    <xf numFmtId="0" fontId="0" fillId="2" borderId="0" xfId="0" applyFill="1"/>
    <xf numFmtId="0" fontId="0" fillId="2" borderId="1" xfId="0" applyFill="1" applyBorder="1"/>
    <xf numFmtId="0" fontId="0" fillId="0" borderId="0" xfId="0" applyFill="1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Border="1" applyAlignment="1">
      <alignment horizontal="right" vertical="top"/>
    </xf>
    <xf numFmtId="0" fontId="1" fillId="3" borderId="0" xfId="0" applyFont="1" applyFill="1"/>
    <xf numFmtId="0" fontId="0" fillId="3" borderId="0" xfId="0" applyFill="1"/>
    <xf numFmtId="0" fontId="0" fillId="3" borderId="1" xfId="0" applyFill="1" applyBorder="1"/>
    <xf numFmtId="0" fontId="5" fillId="0" borderId="0" xfId="0" applyFon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3" borderId="0" xfId="0" applyFill="1" applyBorder="1"/>
    <xf numFmtId="0" fontId="0" fillId="0" borderId="7" xfId="0" applyBorder="1"/>
    <xf numFmtId="0" fontId="0" fillId="3" borderId="7" xfId="0" applyFill="1" applyBorder="1"/>
    <xf numFmtId="0" fontId="8" fillId="0" borderId="0" xfId="0" applyFont="1"/>
    <xf numFmtId="0" fontId="0" fillId="0" borderId="0" xfId="0" applyBorder="1" applyAlignment="1"/>
    <xf numFmtId="14" fontId="0" fillId="0" borderId="6" xfId="0" applyNumberFormat="1" applyBorder="1"/>
    <xf numFmtId="0" fontId="8" fillId="0" borderId="0" xfId="0" applyFont="1" applyAlignment="1">
      <alignment horizontal="center"/>
    </xf>
    <xf numFmtId="164" fontId="0" fillId="3" borderId="1" xfId="0" applyNumberFormat="1" applyFill="1" applyBorder="1"/>
    <xf numFmtId="164" fontId="0" fillId="3" borderId="7" xfId="0" applyNumberFormat="1" applyFill="1" applyBorder="1"/>
    <xf numFmtId="165" fontId="0" fillId="0" borderId="2" xfId="0" applyNumberFormat="1" applyBorder="1"/>
    <xf numFmtId="165" fontId="0" fillId="0" borderId="1" xfId="0" applyNumberFormat="1" applyBorder="1"/>
    <xf numFmtId="165" fontId="0" fillId="0" borderId="7" xfId="0" applyNumberFormat="1" applyBorder="1"/>
    <xf numFmtId="0" fontId="0" fillId="2" borderId="8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628649</xdr:colOff>
      <xdr:row>19</xdr:row>
      <xdr:rowOff>95250</xdr:rowOff>
    </xdr:from>
    <xdr:to>
      <xdr:col>6</xdr:col>
      <xdr:colOff>476249</xdr:colOff>
      <xdr:row>25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533649" y="3581400"/>
          <a:ext cx="4257675" cy="942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WorldView 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19</xdr:row>
      <xdr:rowOff>95250</xdr:rowOff>
    </xdr:from>
    <xdr:to>
      <xdr:col>5</xdr:col>
      <xdr:colOff>476250</xdr:colOff>
      <xdr:row>25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533650" y="3581400"/>
          <a:ext cx="3333750" cy="942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QuickBird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17</xdr:row>
      <xdr:rowOff>38100</xdr:rowOff>
    </xdr:from>
    <xdr:to>
      <xdr:col>5</xdr:col>
      <xdr:colOff>314325</xdr:colOff>
      <xdr:row>21</xdr:row>
      <xdr:rowOff>133350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24175" y="3171825"/>
          <a:ext cx="2781300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SPOT 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17</xdr:row>
      <xdr:rowOff>38100</xdr:rowOff>
    </xdr:from>
    <xdr:to>
      <xdr:col>5</xdr:col>
      <xdr:colOff>314325</xdr:colOff>
      <xdr:row>21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24175" y="3171825"/>
          <a:ext cx="2781300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SPOT 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123824</xdr:colOff>
      <xdr:row>17</xdr:row>
      <xdr:rowOff>38100</xdr:rowOff>
    </xdr:from>
    <xdr:to>
      <xdr:col>6</xdr:col>
      <xdr:colOff>619125</xdr:colOff>
      <xdr:row>21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24174" y="3171825"/>
          <a:ext cx="4010026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FORMOSAT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123824</xdr:colOff>
      <xdr:row>16</xdr:row>
      <xdr:rowOff>38100</xdr:rowOff>
    </xdr:from>
    <xdr:to>
      <xdr:col>7</xdr:col>
      <xdr:colOff>219075</xdr:colOff>
      <xdr:row>20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24174" y="3171825"/>
          <a:ext cx="4533901" cy="7429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Resource-SAT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847725</xdr:colOff>
      <xdr:row>18</xdr:row>
      <xdr:rowOff>57150</xdr:rowOff>
    </xdr:from>
    <xdr:to>
      <xdr:col>6</xdr:col>
      <xdr:colOff>209550</xdr:colOff>
      <xdr:row>24</xdr:row>
      <xdr:rowOff>28575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2752725" y="3381375"/>
          <a:ext cx="3771900" cy="942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LANDSAT 5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18</xdr:row>
      <xdr:rowOff>57150</xdr:rowOff>
    </xdr:from>
    <xdr:to>
      <xdr:col>6</xdr:col>
      <xdr:colOff>552450</xdr:colOff>
      <xdr:row>24</xdr:row>
      <xdr:rowOff>28575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438400" y="3209925"/>
          <a:ext cx="4133850" cy="942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en-US" sz="4800" b="1" i="0" strike="noStrike">
              <a:solidFill>
                <a:srgbClr val="000000"/>
              </a:solidFill>
              <a:latin typeface="Arial"/>
              <a:cs typeface="Arial"/>
            </a:rPr>
            <a:t>LANDSAT 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activeCell="H20" sqref="H20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5" width="16" customWidth="1"/>
    <col min="6" max="9" width="13.7109375" customWidth="1"/>
    <col min="10" max="10" width="17.140625" customWidth="1"/>
    <col min="11" max="12" width="13.7109375" customWidth="1"/>
  </cols>
  <sheetData>
    <row r="1" spans="1:12" ht="20.25" x14ac:dyDescent="0.3">
      <c r="A1" s="4" t="s">
        <v>0</v>
      </c>
    </row>
    <row r="2" spans="1:12" x14ac:dyDescent="0.2">
      <c r="A2" t="s">
        <v>1</v>
      </c>
      <c r="E2" s="31" t="s">
        <v>42</v>
      </c>
      <c r="F2" s="31" t="s">
        <v>41</v>
      </c>
      <c r="G2" s="31" t="s">
        <v>43</v>
      </c>
      <c r="H2" s="31" t="s">
        <v>44</v>
      </c>
      <c r="I2" s="31" t="s">
        <v>45</v>
      </c>
      <c r="J2" s="31" t="s">
        <v>46</v>
      </c>
      <c r="K2" s="31" t="s">
        <v>47</v>
      </c>
      <c r="L2" s="31" t="s">
        <v>48</v>
      </c>
    </row>
    <row r="3" spans="1:12" ht="13.5" thickBot="1" x14ac:dyDescent="0.25"/>
    <row r="4" spans="1:12" s="14" customFormat="1" ht="13.5" customHeight="1" thickBot="1" x14ac:dyDescent="0.25">
      <c r="A4" s="13" t="s">
        <v>3</v>
      </c>
      <c r="C4" s="15"/>
      <c r="D4" s="37" t="s">
        <v>32</v>
      </c>
      <c r="E4" s="38"/>
    </row>
    <row r="5" spans="1:12" s="14" customFormat="1" ht="13.5" thickBot="1" x14ac:dyDescent="0.25">
      <c r="A5" s="13" t="s">
        <v>4</v>
      </c>
      <c r="C5" s="15"/>
      <c r="D5" s="37"/>
      <c r="E5" s="38"/>
    </row>
    <row r="6" spans="1:12" s="14" customFormat="1" ht="13.5" thickBot="1" x14ac:dyDescent="0.25">
      <c r="A6" s="13" t="s">
        <v>5</v>
      </c>
      <c r="C6" s="15"/>
      <c r="D6" s="37"/>
      <c r="E6" s="38"/>
    </row>
    <row r="7" spans="1:12" s="14" customFormat="1" ht="13.5" thickBot="1" x14ac:dyDescent="0.25">
      <c r="A7" s="13" t="s">
        <v>6</v>
      </c>
      <c r="C7" s="15"/>
      <c r="D7" s="37"/>
      <c r="E7" s="38"/>
    </row>
    <row r="8" spans="1:12" ht="13.5" thickBot="1" x14ac:dyDescent="0.25">
      <c r="A8" s="2" t="s">
        <v>12</v>
      </c>
      <c r="E8" s="34">
        <f>(0.4+0.45)/2</f>
        <v>0.42500000000000004</v>
      </c>
      <c r="F8" s="35">
        <f>(0.45+0.51)/2</f>
        <v>0.48</v>
      </c>
      <c r="G8" s="35">
        <f>(0.51+0.58)/2</f>
        <v>0.54499999999999993</v>
      </c>
      <c r="H8" s="36">
        <f>(0.585+0.625)/2</f>
        <v>0.60499999999999998</v>
      </c>
      <c r="I8" s="34">
        <f>(0.63+0.69)/2</f>
        <v>0.65999999999999992</v>
      </c>
      <c r="J8" s="34">
        <f>(0.705+0.745)/2</f>
        <v>0.72499999999999998</v>
      </c>
      <c r="K8" s="34">
        <f>(0.77+0.895)/2</f>
        <v>0.83250000000000002</v>
      </c>
      <c r="L8" s="35">
        <f>(0.86+0.104)/2</f>
        <v>0.48199999999999998</v>
      </c>
    </row>
    <row r="9" spans="1:12" s="11" customFormat="1" ht="17.25" customHeight="1" thickBot="1" x14ac:dyDescent="0.25">
      <c r="A9" s="10"/>
      <c r="D9" s="17"/>
      <c r="I9" s="12"/>
      <c r="J9" s="12"/>
    </row>
    <row r="10" spans="1:12" ht="13.5" thickBot="1" x14ac:dyDescent="0.25">
      <c r="A10" s="2" t="s">
        <v>2</v>
      </c>
      <c r="E10" s="6">
        <v>0</v>
      </c>
      <c r="F10" s="1">
        <v>0</v>
      </c>
      <c r="G10" s="1">
        <v>0</v>
      </c>
      <c r="H10" s="26">
        <v>0</v>
      </c>
      <c r="I10" s="1">
        <v>0</v>
      </c>
      <c r="J10" s="1">
        <v>0</v>
      </c>
      <c r="K10" s="1">
        <v>0</v>
      </c>
      <c r="L10" s="1">
        <v>0</v>
      </c>
    </row>
    <row r="11" spans="1:12" s="20" customFormat="1" ht="12.75" customHeight="1" thickBot="1" x14ac:dyDescent="0.25">
      <c r="A11" s="19" t="s">
        <v>7</v>
      </c>
      <c r="E11" s="21">
        <v>0</v>
      </c>
      <c r="F11" s="21">
        <v>0</v>
      </c>
      <c r="G11" s="21">
        <v>0</v>
      </c>
      <c r="H11" s="27">
        <v>0</v>
      </c>
      <c r="I11" s="21">
        <v>0</v>
      </c>
      <c r="J11" s="21">
        <v>0</v>
      </c>
      <c r="K11" s="21">
        <v>0</v>
      </c>
      <c r="L11" s="21">
        <v>0</v>
      </c>
    </row>
    <row r="12" spans="1:12" s="11" customFormat="1" ht="15.75" customHeight="1" thickBot="1" x14ac:dyDescent="0.25">
      <c r="A12" s="10"/>
      <c r="D12" s="18"/>
      <c r="E12" s="12"/>
      <c r="F12" s="12"/>
      <c r="G12" s="12"/>
      <c r="H12" s="12"/>
      <c r="I12" s="12"/>
      <c r="J12" s="12"/>
      <c r="K12" s="12"/>
    </row>
    <row r="13" spans="1:12" s="20" customFormat="1" ht="13.5" thickBot="1" x14ac:dyDescent="0.25">
      <c r="A13" s="19" t="s">
        <v>40</v>
      </c>
      <c r="E13" s="32">
        <v>9.2956540000000004E-3</v>
      </c>
      <c r="F13" s="32">
        <v>1.783568E-2</v>
      </c>
      <c r="G13" s="32">
        <v>1.364197E-2</v>
      </c>
      <c r="H13" s="33">
        <v>6.8107180000000003E-3</v>
      </c>
      <c r="I13" s="32">
        <v>1.1036229999999999E-2</v>
      </c>
      <c r="J13" s="32">
        <v>6.0631449999999998E-3</v>
      </c>
      <c r="K13" s="32">
        <v>1.2243800000000001E-2</v>
      </c>
      <c r="L13" s="32">
        <v>9.0422339999999997E-3</v>
      </c>
    </row>
    <row r="14" spans="1:12" ht="13.5" thickBot="1" x14ac:dyDescent="0.25">
      <c r="A14" s="2" t="s">
        <v>9</v>
      </c>
      <c r="C14" s="1"/>
      <c r="D14" s="16" t="s">
        <v>49</v>
      </c>
      <c r="E14" s="39" t="s">
        <v>36</v>
      </c>
      <c r="F14" s="39"/>
      <c r="G14" s="39"/>
      <c r="H14" s="39"/>
      <c r="I14" s="39"/>
      <c r="J14" s="39"/>
      <c r="K14" s="39"/>
      <c r="L14" s="39"/>
    </row>
    <row r="15" spans="1:12" ht="13.5" thickBot="1" x14ac:dyDescent="0.25">
      <c r="A15" s="2" t="s">
        <v>10</v>
      </c>
      <c r="C15" s="1"/>
      <c r="F15" s="9"/>
    </row>
    <row r="16" spans="1:12" ht="13.5" thickBot="1" x14ac:dyDescent="0.25"/>
    <row r="17" spans="1:7" ht="21" customHeight="1" thickBot="1" x14ac:dyDescent="0.25">
      <c r="A17" s="5" t="s">
        <v>11</v>
      </c>
      <c r="B17" s="6"/>
      <c r="C17" s="7"/>
      <c r="D17" s="8"/>
    </row>
    <row r="18" spans="1:7" ht="13.5" customHeight="1" x14ac:dyDescent="0.2">
      <c r="A18" s="3"/>
    </row>
    <row r="19" spans="1:7" x14ac:dyDescent="0.2">
      <c r="B19" s="28" t="s">
        <v>37</v>
      </c>
    </row>
    <row r="27" spans="1:7" ht="23.25" customHeight="1" x14ac:dyDescent="0.2">
      <c r="D27" t="s">
        <v>26</v>
      </c>
      <c r="E27" s="23"/>
      <c r="F27" s="23"/>
      <c r="G27" s="23"/>
    </row>
    <row r="28" spans="1:7" ht="23.25" customHeight="1" x14ac:dyDescent="0.2">
      <c r="D28" t="s">
        <v>28</v>
      </c>
      <c r="E28" s="24"/>
      <c r="F28" s="24"/>
      <c r="G28" s="24"/>
    </row>
    <row r="29" spans="1:7" ht="23.25" customHeight="1" x14ac:dyDescent="0.2">
      <c r="D29" t="s">
        <v>27</v>
      </c>
      <c r="E29" s="24"/>
      <c r="F29" s="24"/>
      <c r="G29" s="24"/>
    </row>
  </sheetData>
  <mergeCells count="2">
    <mergeCell ref="D4:E7"/>
    <mergeCell ref="E14:L14"/>
  </mergeCells>
  <pageMargins left="0.24" right="0.28000000000000003" top="0.75" bottom="0.75" header="0.3" footer="0.3"/>
  <pageSetup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workbookViewId="0">
      <selection activeCell="B25" sqref="B25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10" width="13.85546875" customWidth="1"/>
  </cols>
  <sheetData>
    <row r="1" spans="1:11" ht="20.25" x14ac:dyDescent="0.3">
      <c r="A1" s="4" t="s">
        <v>0</v>
      </c>
    </row>
    <row r="2" spans="1:11" x14ac:dyDescent="0.2">
      <c r="A2" t="s">
        <v>1</v>
      </c>
      <c r="E2" t="s">
        <v>13</v>
      </c>
      <c r="F2" t="s">
        <v>14</v>
      </c>
      <c r="G2" t="s">
        <v>15</v>
      </c>
      <c r="H2" t="s">
        <v>16</v>
      </c>
    </row>
    <row r="3" spans="1:11" ht="13.5" thickBot="1" x14ac:dyDescent="0.25"/>
    <row r="4" spans="1:11" s="14" customFormat="1" ht="13.5" customHeight="1" thickBot="1" x14ac:dyDescent="0.25">
      <c r="A4" s="13" t="s">
        <v>3</v>
      </c>
      <c r="C4" s="15"/>
      <c r="D4" s="37" t="s">
        <v>32</v>
      </c>
      <c r="E4" s="38"/>
    </row>
    <row r="5" spans="1:11" s="14" customFormat="1" ht="13.5" thickBot="1" x14ac:dyDescent="0.25">
      <c r="A5" s="13" t="s">
        <v>4</v>
      </c>
      <c r="C5" s="15"/>
      <c r="D5" s="37"/>
      <c r="E5" s="38"/>
    </row>
    <row r="6" spans="1:11" s="14" customFormat="1" ht="13.5" thickBot="1" x14ac:dyDescent="0.25">
      <c r="A6" s="13" t="s">
        <v>5</v>
      </c>
      <c r="C6" s="15"/>
      <c r="D6" s="37"/>
      <c r="E6" s="38"/>
    </row>
    <row r="7" spans="1:11" s="14" customFormat="1" ht="13.5" thickBot="1" x14ac:dyDescent="0.25">
      <c r="A7" s="13" t="s">
        <v>6</v>
      </c>
      <c r="C7" s="15"/>
      <c r="D7" s="37"/>
      <c r="E7" s="38"/>
    </row>
    <row r="8" spans="1:11" ht="13.5" thickBot="1" x14ac:dyDescent="0.25">
      <c r="A8" s="2" t="s">
        <v>12</v>
      </c>
      <c r="E8" s="6">
        <v>0.48499999999999999</v>
      </c>
      <c r="F8" s="1">
        <v>0.56000000000000005</v>
      </c>
      <c r="G8" s="1">
        <v>0.66</v>
      </c>
      <c r="H8" s="26">
        <v>0.83</v>
      </c>
      <c r="I8" s="9"/>
      <c r="J8" s="9"/>
    </row>
    <row r="9" spans="1:11" s="11" customFormat="1" ht="17.25" customHeight="1" thickBot="1" x14ac:dyDescent="0.25">
      <c r="A9" s="10"/>
      <c r="D9" s="17"/>
      <c r="I9" s="12"/>
      <c r="J9" s="12"/>
    </row>
    <row r="10" spans="1:11" ht="13.5" thickBot="1" x14ac:dyDescent="0.25">
      <c r="A10" s="2" t="s">
        <v>2</v>
      </c>
      <c r="E10" s="6"/>
      <c r="F10" s="1"/>
      <c r="G10" s="1"/>
      <c r="H10" s="26"/>
      <c r="I10" s="9"/>
      <c r="J10" s="9"/>
    </row>
    <row r="11" spans="1:11" s="20" customFormat="1" ht="12.75" customHeight="1" thickBot="1" x14ac:dyDescent="0.25">
      <c r="A11" s="19" t="s">
        <v>7</v>
      </c>
      <c r="E11" s="21">
        <v>0</v>
      </c>
      <c r="F11" s="21">
        <v>0</v>
      </c>
      <c r="G11" s="21">
        <v>0</v>
      </c>
      <c r="H11" s="27">
        <v>0</v>
      </c>
      <c r="I11" s="25"/>
      <c r="J11" s="25"/>
    </row>
    <row r="12" spans="1:11" s="11" customFormat="1" ht="15.75" customHeight="1" thickBot="1" x14ac:dyDescent="0.25">
      <c r="A12" s="10"/>
      <c r="D12" s="18"/>
      <c r="E12" s="12"/>
      <c r="F12" s="12"/>
      <c r="G12" s="12"/>
      <c r="H12" s="12"/>
      <c r="I12" s="12"/>
      <c r="J12" s="12"/>
      <c r="K12" s="12"/>
    </row>
    <row r="13" spans="1:11" s="20" customFormat="1" ht="13.5" thickBot="1" x14ac:dyDescent="0.25">
      <c r="A13" s="19" t="s">
        <v>8</v>
      </c>
      <c r="E13" s="21">
        <v>1.6041199999999999E-2</v>
      </c>
      <c r="F13" s="21">
        <v>1.43847E-2</v>
      </c>
      <c r="G13" s="21">
        <v>1.2673500000000001E-2</v>
      </c>
      <c r="H13" s="27">
        <v>1.542E-2</v>
      </c>
      <c r="I13" s="25"/>
      <c r="J13" s="25"/>
    </row>
    <row r="14" spans="1:11" ht="13.5" thickBot="1" x14ac:dyDescent="0.25">
      <c r="A14" s="2" t="s">
        <v>9</v>
      </c>
      <c r="C14" s="1"/>
      <c r="D14" s="16"/>
      <c r="F14" s="2" t="s">
        <v>36</v>
      </c>
      <c r="G14" s="29"/>
      <c r="H14" s="29"/>
      <c r="I14" s="29"/>
    </row>
    <row r="15" spans="1:11" ht="13.5" thickBot="1" x14ac:dyDescent="0.25">
      <c r="A15" s="2" t="s">
        <v>10</v>
      </c>
      <c r="C15" s="1"/>
      <c r="F15" s="9"/>
    </row>
    <row r="16" spans="1:11" ht="13.5" thickBot="1" x14ac:dyDescent="0.25"/>
    <row r="17" spans="1:7" ht="21" customHeight="1" thickBot="1" x14ac:dyDescent="0.25">
      <c r="A17" s="5" t="s">
        <v>11</v>
      </c>
      <c r="B17" s="6"/>
      <c r="C17" s="7"/>
      <c r="D17" s="8"/>
    </row>
    <row r="18" spans="1:7" ht="13.5" customHeight="1" x14ac:dyDescent="0.2">
      <c r="A18" s="3"/>
    </row>
    <row r="19" spans="1:7" x14ac:dyDescent="0.2">
      <c r="B19" s="28" t="s">
        <v>37</v>
      </c>
    </row>
    <row r="27" spans="1:7" ht="23.25" customHeight="1" x14ac:dyDescent="0.2">
      <c r="D27" t="s">
        <v>26</v>
      </c>
      <c r="E27" s="23"/>
      <c r="F27" s="23"/>
      <c r="G27" s="23"/>
    </row>
    <row r="28" spans="1:7" ht="23.25" customHeight="1" x14ac:dyDescent="0.2">
      <c r="D28" t="s">
        <v>28</v>
      </c>
      <c r="E28" s="24"/>
      <c r="F28" s="24"/>
      <c r="G28" s="24"/>
    </row>
    <row r="29" spans="1:7" ht="23.25" customHeight="1" x14ac:dyDescent="0.2">
      <c r="D29" t="s">
        <v>27</v>
      </c>
      <c r="E29" s="24"/>
      <c r="F29" s="24"/>
      <c r="G29" s="24"/>
    </row>
  </sheetData>
  <mergeCells count="1">
    <mergeCell ref="D4:E7"/>
  </mergeCells>
  <pageMargins left="0.7" right="0.7" top="0.75" bottom="0.75" header="0.3" footer="0.3"/>
  <pageSetup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sqref="A1:XFD1048576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8" width="13.85546875" customWidth="1"/>
  </cols>
  <sheetData>
    <row r="1" spans="1:9" ht="20.25" x14ac:dyDescent="0.3">
      <c r="A1" s="4" t="s">
        <v>0</v>
      </c>
      <c r="E1" s="22" t="s">
        <v>22</v>
      </c>
      <c r="F1" s="22" t="s">
        <v>23</v>
      </c>
      <c r="G1" s="22" t="s">
        <v>24</v>
      </c>
      <c r="H1" s="22" t="s">
        <v>25</v>
      </c>
    </row>
    <row r="2" spans="1:9" ht="13.5" thickBot="1" x14ac:dyDescent="0.25">
      <c r="A2" t="s">
        <v>1</v>
      </c>
      <c r="E2" t="s">
        <v>13</v>
      </c>
      <c r="F2" t="s">
        <v>14</v>
      </c>
      <c r="G2" t="s">
        <v>15</v>
      </c>
      <c r="H2" t="s">
        <v>16</v>
      </c>
    </row>
    <row r="3" spans="1:9" s="14" customFormat="1" ht="13.5" customHeight="1" thickBot="1" x14ac:dyDescent="0.25">
      <c r="A3" s="13" t="s">
        <v>3</v>
      </c>
      <c r="C3" s="15"/>
      <c r="D3" s="37" t="s">
        <v>31</v>
      </c>
      <c r="E3" s="38"/>
    </row>
    <row r="4" spans="1:9" s="14" customFormat="1" ht="13.5" thickBot="1" x14ac:dyDescent="0.25">
      <c r="A4" s="13" t="s">
        <v>4</v>
      </c>
      <c r="C4" s="15"/>
      <c r="D4" s="37"/>
      <c r="E4" s="38"/>
    </row>
    <row r="5" spans="1:9" s="14" customFormat="1" ht="13.5" thickBot="1" x14ac:dyDescent="0.25">
      <c r="A5" s="13" t="s">
        <v>5</v>
      </c>
      <c r="C5" s="15"/>
      <c r="D5" s="37"/>
      <c r="E5" s="38"/>
    </row>
    <row r="6" spans="1:9" s="14" customFormat="1" ht="13.5" thickBot="1" x14ac:dyDescent="0.25">
      <c r="A6" s="13" t="s">
        <v>6</v>
      </c>
      <c r="C6" s="15"/>
      <c r="D6" s="37"/>
      <c r="E6" s="38"/>
    </row>
    <row r="7" spans="1:9" ht="13.5" thickBot="1" x14ac:dyDescent="0.25">
      <c r="A7" s="2" t="s">
        <v>12</v>
      </c>
      <c r="E7" s="6">
        <v>0.83499999999999996</v>
      </c>
      <c r="F7" s="1">
        <v>0.64500000000000002</v>
      </c>
      <c r="G7" s="1">
        <v>0.54500000000000004</v>
      </c>
      <c r="H7" s="1">
        <v>1.665</v>
      </c>
    </row>
    <row r="8" spans="1:9" s="11" customFormat="1" ht="15" customHeight="1" thickBot="1" x14ac:dyDescent="0.25">
      <c r="A8" s="10"/>
      <c r="D8" s="17"/>
    </row>
    <row r="9" spans="1:9" ht="13.5" thickBot="1" x14ac:dyDescent="0.25">
      <c r="A9" s="2" t="s">
        <v>2</v>
      </c>
      <c r="E9" s="6"/>
      <c r="F9" s="1"/>
      <c r="G9" s="1"/>
      <c r="H9" s="1"/>
    </row>
    <row r="10" spans="1:9" ht="12.75" customHeight="1" thickBot="1" x14ac:dyDescent="0.25">
      <c r="A10" s="2" t="s">
        <v>7</v>
      </c>
      <c r="E10" s="1">
        <v>0</v>
      </c>
      <c r="F10" s="1">
        <v>0</v>
      </c>
      <c r="G10" s="1">
        <v>0</v>
      </c>
      <c r="H10" s="1">
        <v>0</v>
      </c>
    </row>
    <row r="11" spans="1:9" s="11" customFormat="1" ht="15.75" customHeight="1" thickBot="1" x14ac:dyDescent="0.25">
      <c r="A11" s="10"/>
      <c r="D11" s="18"/>
      <c r="E11" s="12"/>
      <c r="F11" s="12"/>
      <c r="G11" s="12"/>
      <c r="H11" s="12"/>
      <c r="I11" s="12"/>
    </row>
    <row r="12" spans="1:9" s="20" customFormat="1" ht="13.5" thickBot="1" x14ac:dyDescent="0.25">
      <c r="A12" s="19" t="s">
        <v>8</v>
      </c>
      <c r="D12" s="20" t="s">
        <v>21</v>
      </c>
      <c r="E12" s="21"/>
      <c r="F12" s="21"/>
      <c r="G12" s="21"/>
      <c r="H12" s="21"/>
    </row>
    <row r="13" spans="1:9" ht="13.5" thickBot="1" x14ac:dyDescent="0.25">
      <c r="A13" s="2" t="s">
        <v>9</v>
      </c>
      <c r="C13" s="1"/>
      <c r="D13" s="16" t="s">
        <v>19</v>
      </c>
      <c r="E13" s="40" t="s">
        <v>29</v>
      </c>
      <c r="F13" s="40"/>
      <c r="G13" s="40"/>
      <c r="H13" t="s">
        <v>30</v>
      </c>
    </row>
    <row r="14" spans="1:9" ht="13.5" thickBot="1" x14ac:dyDescent="0.25">
      <c r="A14" s="2" t="s">
        <v>10</v>
      </c>
      <c r="C14" s="1"/>
      <c r="D14" t="s">
        <v>20</v>
      </c>
      <c r="F14" s="9"/>
    </row>
    <row r="15" spans="1:9" ht="13.5" thickBot="1" x14ac:dyDescent="0.25"/>
    <row r="16" spans="1:9" ht="21" customHeight="1" thickBot="1" x14ac:dyDescent="0.25">
      <c r="A16" s="5" t="s">
        <v>11</v>
      </c>
      <c r="B16" s="6"/>
      <c r="C16" s="7"/>
      <c r="D16" s="8"/>
    </row>
    <row r="17" spans="1:7" ht="13.5" customHeight="1" x14ac:dyDescent="0.2">
      <c r="A17" s="3"/>
    </row>
    <row r="24" spans="1:7" ht="20.25" customHeight="1" x14ac:dyDescent="0.2">
      <c r="D24" t="s">
        <v>26</v>
      </c>
      <c r="E24" s="23"/>
      <c r="F24" s="23"/>
      <c r="G24" s="23"/>
    </row>
    <row r="25" spans="1:7" ht="20.25" customHeight="1" x14ac:dyDescent="0.2">
      <c r="D25" t="s">
        <v>28</v>
      </c>
      <c r="E25" s="24"/>
      <c r="F25" s="24"/>
      <c r="G25" s="24"/>
    </row>
    <row r="26" spans="1:7" ht="20.25" customHeight="1" x14ac:dyDescent="0.2">
      <c r="D26" t="s">
        <v>27</v>
      </c>
      <c r="E26" s="24"/>
      <c r="F26" s="24"/>
      <c r="G26" s="24"/>
    </row>
  </sheetData>
  <mergeCells count="2">
    <mergeCell ref="D3:E6"/>
    <mergeCell ref="E13:G13"/>
  </mergeCells>
  <phoneticPr fontId="4" type="noConversion"/>
  <pageMargins left="0.4" right="0.28000000000000003" top="1" bottom="1" header="0.5" footer="0.5"/>
  <pageSetup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E13" sqref="E13:G13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8" width="13.85546875" customWidth="1"/>
  </cols>
  <sheetData>
    <row r="1" spans="1:9" ht="20.25" x14ac:dyDescent="0.3">
      <c r="A1" s="4" t="s">
        <v>0</v>
      </c>
      <c r="E1" s="22" t="s">
        <v>22</v>
      </c>
      <c r="F1" s="22" t="s">
        <v>23</v>
      </c>
      <c r="G1" s="22" t="s">
        <v>24</v>
      </c>
      <c r="H1" s="22" t="s">
        <v>25</v>
      </c>
    </row>
    <row r="2" spans="1:9" ht="13.5" thickBot="1" x14ac:dyDescent="0.25">
      <c r="A2" t="s">
        <v>1</v>
      </c>
      <c r="E2" t="s">
        <v>13</v>
      </c>
      <c r="F2" t="s">
        <v>14</v>
      </c>
      <c r="G2" t="s">
        <v>15</v>
      </c>
      <c r="H2" t="s">
        <v>16</v>
      </c>
    </row>
    <row r="3" spans="1:9" s="14" customFormat="1" ht="13.5" customHeight="1" thickBot="1" x14ac:dyDescent="0.25">
      <c r="A3" s="13" t="s">
        <v>3</v>
      </c>
      <c r="C3" s="15"/>
      <c r="D3" s="37" t="s">
        <v>31</v>
      </c>
      <c r="E3" s="38"/>
    </row>
    <row r="4" spans="1:9" s="14" customFormat="1" ht="13.5" thickBot="1" x14ac:dyDescent="0.25">
      <c r="A4" s="13" t="s">
        <v>4</v>
      </c>
      <c r="C4" s="15"/>
      <c r="D4" s="37"/>
      <c r="E4" s="38"/>
    </row>
    <row r="5" spans="1:9" s="14" customFormat="1" ht="13.5" thickBot="1" x14ac:dyDescent="0.25">
      <c r="A5" s="13" t="s">
        <v>5</v>
      </c>
      <c r="C5" s="15"/>
      <c r="D5" s="37"/>
      <c r="E5" s="38"/>
    </row>
    <row r="6" spans="1:9" s="14" customFormat="1" ht="13.5" thickBot="1" x14ac:dyDescent="0.25">
      <c r="A6" s="13" t="s">
        <v>6</v>
      </c>
      <c r="C6" s="15"/>
      <c r="D6" s="37"/>
      <c r="E6" s="38"/>
    </row>
    <row r="7" spans="1:9" ht="13.5" thickBot="1" x14ac:dyDescent="0.25">
      <c r="A7" s="2" t="s">
        <v>33</v>
      </c>
      <c r="E7" s="6">
        <v>0.84</v>
      </c>
      <c r="F7" s="1">
        <v>0.64500000000000002</v>
      </c>
      <c r="G7" s="1">
        <v>0.54500000000000004</v>
      </c>
      <c r="H7" s="1">
        <v>1.665</v>
      </c>
    </row>
    <row r="8" spans="1:9" s="11" customFormat="1" ht="15" customHeight="1" thickBot="1" x14ac:dyDescent="0.25">
      <c r="A8" s="10"/>
      <c r="D8" s="17"/>
    </row>
    <row r="9" spans="1:9" ht="13.5" thickBot="1" x14ac:dyDescent="0.25">
      <c r="A9" s="2" t="s">
        <v>2</v>
      </c>
      <c r="E9" s="6"/>
      <c r="F9" s="1"/>
      <c r="G9" s="1"/>
      <c r="H9" s="1"/>
    </row>
    <row r="10" spans="1:9" ht="12.75" customHeight="1" thickBot="1" x14ac:dyDescent="0.25">
      <c r="A10" s="2" t="s">
        <v>7</v>
      </c>
      <c r="E10" s="1">
        <v>0</v>
      </c>
      <c r="F10" s="1">
        <v>0</v>
      </c>
      <c r="G10" s="1">
        <v>0</v>
      </c>
      <c r="H10" s="1">
        <v>0</v>
      </c>
    </row>
    <row r="11" spans="1:9" s="11" customFormat="1" ht="15.75" customHeight="1" thickBot="1" x14ac:dyDescent="0.25">
      <c r="A11" s="10"/>
      <c r="D11" s="18"/>
      <c r="E11" s="12"/>
      <c r="F11" s="12"/>
      <c r="G11" s="12"/>
      <c r="H11" s="12"/>
      <c r="I11" s="12"/>
    </row>
    <row r="12" spans="1:9" s="20" customFormat="1" ht="13.5" thickBot="1" x14ac:dyDescent="0.25">
      <c r="A12" s="19" t="s">
        <v>8</v>
      </c>
      <c r="D12" s="20" t="s">
        <v>21</v>
      </c>
      <c r="E12" s="21"/>
      <c r="F12" s="21"/>
      <c r="G12" s="21"/>
      <c r="H12" s="21"/>
    </row>
    <row r="13" spans="1:9" ht="13.5" thickBot="1" x14ac:dyDescent="0.25">
      <c r="A13" s="2" t="s">
        <v>9</v>
      </c>
      <c r="C13" s="1"/>
      <c r="D13" s="16" t="s">
        <v>19</v>
      </c>
      <c r="E13" s="40" t="s">
        <v>29</v>
      </c>
      <c r="F13" s="40"/>
      <c r="G13" s="40"/>
      <c r="H13" t="s">
        <v>30</v>
      </c>
    </row>
    <row r="14" spans="1:9" ht="13.5" thickBot="1" x14ac:dyDescent="0.25">
      <c r="A14" s="2" t="s">
        <v>10</v>
      </c>
      <c r="C14" s="1"/>
      <c r="D14" t="s">
        <v>20</v>
      </c>
      <c r="F14" s="9"/>
    </row>
    <row r="15" spans="1:9" ht="13.5" thickBot="1" x14ac:dyDescent="0.25"/>
    <row r="16" spans="1:9" ht="21" customHeight="1" thickBot="1" x14ac:dyDescent="0.25">
      <c r="A16" s="5" t="s">
        <v>11</v>
      </c>
      <c r="B16" s="6"/>
      <c r="C16" s="7"/>
      <c r="D16" s="8"/>
    </row>
    <row r="17" spans="1:7" ht="13.5" customHeight="1" x14ac:dyDescent="0.2">
      <c r="A17" s="3"/>
    </row>
    <row r="24" spans="1:7" ht="20.25" customHeight="1" x14ac:dyDescent="0.2">
      <c r="D24" t="s">
        <v>26</v>
      </c>
      <c r="E24" s="23"/>
      <c r="F24" s="23"/>
      <c r="G24" s="23"/>
    </row>
    <row r="25" spans="1:7" ht="20.25" customHeight="1" x14ac:dyDescent="0.2">
      <c r="D25" t="s">
        <v>28</v>
      </c>
      <c r="E25" s="24"/>
      <c r="F25" s="24"/>
      <c r="G25" s="24"/>
    </row>
    <row r="26" spans="1:7" ht="20.25" customHeight="1" x14ac:dyDescent="0.2">
      <c r="D26" t="s">
        <v>27</v>
      </c>
      <c r="E26" s="24"/>
      <c r="F26" s="24"/>
      <c r="G26" s="24"/>
    </row>
  </sheetData>
  <mergeCells count="2">
    <mergeCell ref="D3:E6"/>
    <mergeCell ref="E13:G13"/>
  </mergeCells>
  <phoneticPr fontId="4" type="noConversion"/>
  <pageMargins left="0.75" right="0.75" top="1" bottom="1" header="0.5" footer="0.5"/>
  <pageSetup scale="94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E13" sqref="E13:G13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8" width="13.85546875" customWidth="1"/>
  </cols>
  <sheetData>
    <row r="1" spans="1:9" ht="20.25" x14ac:dyDescent="0.3">
      <c r="A1" s="4" t="s">
        <v>0</v>
      </c>
      <c r="E1" s="22" t="s">
        <v>52</v>
      </c>
      <c r="F1" s="22" t="s">
        <v>24</v>
      </c>
      <c r="G1" s="22" t="s">
        <v>24</v>
      </c>
      <c r="H1" s="22" t="s">
        <v>25</v>
      </c>
    </row>
    <row r="2" spans="1:9" ht="13.5" thickBot="1" x14ac:dyDescent="0.25">
      <c r="A2" t="s">
        <v>1</v>
      </c>
      <c r="E2" t="s">
        <v>13</v>
      </c>
      <c r="F2" t="s">
        <v>14</v>
      </c>
      <c r="G2" t="s">
        <v>15</v>
      </c>
      <c r="H2" t="s">
        <v>16</v>
      </c>
    </row>
    <row r="3" spans="1:9" s="14" customFormat="1" ht="13.5" customHeight="1" thickBot="1" x14ac:dyDescent="0.25">
      <c r="A3" s="13" t="s">
        <v>3</v>
      </c>
      <c r="C3" s="15"/>
      <c r="D3" s="37" t="s">
        <v>51</v>
      </c>
      <c r="E3" s="38"/>
    </row>
    <row r="4" spans="1:9" s="14" customFormat="1" ht="13.5" thickBot="1" x14ac:dyDescent="0.25">
      <c r="A4" s="13" t="s">
        <v>4</v>
      </c>
      <c r="C4" s="15"/>
      <c r="D4" s="37"/>
      <c r="E4" s="38"/>
    </row>
    <row r="5" spans="1:9" s="14" customFormat="1" ht="13.5" thickBot="1" x14ac:dyDescent="0.25">
      <c r="A5" s="13" t="s">
        <v>5</v>
      </c>
      <c r="C5" s="15"/>
      <c r="D5" s="37"/>
      <c r="E5" s="38"/>
    </row>
    <row r="6" spans="1:9" s="14" customFormat="1" ht="13.5" thickBot="1" x14ac:dyDescent="0.25">
      <c r="A6" s="13" t="s">
        <v>6</v>
      </c>
      <c r="C6" s="15"/>
      <c r="D6" s="37"/>
      <c r="E6" s="38"/>
    </row>
    <row r="7" spans="1:9" ht="13.5" thickBot="1" x14ac:dyDescent="0.25">
      <c r="A7" s="2" t="s">
        <v>12</v>
      </c>
      <c r="E7" s="6">
        <f>(0.45+0.52)/2</f>
        <v>0.48499999999999999</v>
      </c>
      <c r="F7" s="1">
        <f>(0.52+0.6)/2</f>
        <v>0.56000000000000005</v>
      </c>
      <c r="G7" s="1">
        <f>(0.63+0.69)/2</f>
        <v>0.65999999999999992</v>
      </c>
      <c r="H7" s="1">
        <f>(0.76+0.9)/2</f>
        <v>0.83000000000000007</v>
      </c>
    </row>
    <row r="8" spans="1:9" s="11" customFormat="1" ht="15" customHeight="1" thickBot="1" x14ac:dyDescent="0.25">
      <c r="A8" s="10"/>
      <c r="D8" s="17"/>
    </row>
    <row r="9" spans="1:9" ht="13.5" thickBot="1" x14ac:dyDescent="0.25">
      <c r="A9" s="2" t="s">
        <v>2</v>
      </c>
      <c r="E9" s="6">
        <v>0</v>
      </c>
      <c r="F9" s="1">
        <v>0</v>
      </c>
      <c r="G9" s="1">
        <v>0</v>
      </c>
      <c r="H9" s="1">
        <v>0</v>
      </c>
    </row>
    <row r="10" spans="1:9" ht="12.75" customHeight="1" thickBot="1" x14ac:dyDescent="0.25">
      <c r="A10" s="2" t="s">
        <v>7</v>
      </c>
      <c r="E10" s="1">
        <v>0</v>
      </c>
      <c r="F10" s="1">
        <v>0</v>
      </c>
      <c r="G10" s="1">
        <v>0</v>
      </c>
      <c r="H10" s="1">
        <v>0</v>
      </c>
    </row>
    <row r="11" spans="1:9" s="11" customFormat="1" ht="15.75" customHeight="1" thickBot="1" x14ac:dyDescent="0.25">
      <c r="A11" s="10"/>
      <c r="D11" s="18"/>
      <c r="E11" s="12"/>
      <c r="F11" s="12"/>
      <c r="G11" s="12"/>
      <c r="H11" s="12"/>
      <c r="I11" s="12"/>
    </row>
    <row r="12" spans="1:9" s="20" customFormat="1" ht="13.5" thickBot="1" x14ac:dyDescent="0.25">
      <c r="A12" s="19" t="s">
        <v>8</v>
      </c>
      <c r="E12" s="21">
        <v>0.48969066500000002</v>
      </c>
      <c r="F12" s="21">
        <v>0.50311692817999998</v>
      </c>
      <c r="G12" s="21">
        <v>0.51052273364</v>
      </c>
      <c r="H12" s="21">
        <v>0.43265274937999998</v>
      </c>
    </row>
    <row r="13" spans="1:9" ht="13.5" thickBot="1" x14ac:dyDescent="0.25">
      <c r="A13" s="2" t="s">
        <v>9</v>
      </c>
      <c r="C13" s="1"/>
      <c r="D13" s="16"/>
      <c r="E13" s="40" t="s">
        <v>53</v>
      </c>
      <c r="F13" s="40"/>
      <c r="G13" s="40"/>
    </row>
    <row r="14" spans="1:9" ht="13.5" thickBot="1" x14ac:dyDescent="0.25">
      <c r="A14" s="2" t="s">
        <v>10</v>
      </c>
      <c r="C14" s="1"/>
      <c r="F14" s="9"/>
    </row>
    <row r="15" spans="1:9" ht="13.5" thickBot="1" x14ac:dyDescent="0.25"/>
    <row r="16" spans="1:9" ht="21" customHeight="1" thickBot="1" x14ac:dyDescent="0.25">
      <c r="A16" s="5" t="s">
        <v>11</v>
      </c>
      <c r="B16" s="6"/>
      <c r="C16" s="7"/>
      <c r="D16" s="8"/>
    </row>
    <row r="17" spans="1:7" ht="13.5" customHeight="1" x14ac:dyDescent="0.2">
      <c r="A17" s="3"/>
    </row>
    <row r="24" spans="1:7" ht="20.25" customHeight="1" x14ac:dyDescent="0.2">
      <c r="D24" t="s">
        <v>26</v>
      </c>
      <c r="E24" s="23"/>
      <c r="F24" s="23"/>
      <c r="G24" s="23"/>
    </row>
    <row r="25" spans="1:7" ht="20.25" customHeight="1" x14ac:dyDescent="0.2">
      <c r="D25" t="s">
        <v>28</v>
      </c>
      <c r="E25" s="24"/>
      <c r="F25" s="24"/>
      <c r="G25" s="24"/>
    </row>
    <row r="26" spans="1:7" ht="20.25" customHeight="1" x14ac:dyDescent="0.2">
      <c r="D26" t="s">
        <v>27</v>
      </c>
      <c r="E26" s="24"/>
      <c r="F26" s="24"/>
      <c r="G26" s="24"/>
    </row>
  </sheetData>
  <mergeCells count="2">
    <mergeCell ref="D3:E6"/>
    <mergeCell ref="E13:G13"/>
  </mergeCells>
  <pageMargins left="0.48" right="0.5" top="0.75" bottom="0.75" header="0.3" footer="0.3"/>
  <pageSetup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workbookViewId="0">
      <selection activeCell="F15" sqref="F15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8" width="13.85546875" customWidth="1"/>
  </cols>
  <sheetData>
    <row r="1" spans="1:8" ht="20.25" x14ac:dyDescent="0.3">
      <c r="A1" s="4" t="s">
        <v>0</v>
      </c>
      <c r="E1" s="22" t="s">
        <v>24</v>
      </c>
      <c r="F1" s="22" t="s">
        <v>23</v>
      </c>
      <c r="G1" s="22" t="s">
        <v>22</v>
      </c>
      <c r="H1" s="22" t="s">
        <v>25</v>
      </c>
    </row>
    <row r="2" spans="1:8" ht="13.5" thickBot="1" x14ac:dyDescent="0.25">
      <c r="A2" t="s">
        <v>1</v>
      </c>
      <c r="E2" t="s">
        <v>13</v>
      </c>
      <c r="F2" t="s">
        <v>14</v>
      </c>
      <c r="G2" t="s">
        <v>15</v>
      </c>
      <c r="H2" t="s">
        <v>16</v>
      </c>
    </row>
    <row r="3" spans="1:8" s="14" customFormat="1" ht="13.5" customHeight="1" thickBot="1" x14ac:dyDescent="0.25">
      <c r="A3" s="13" t="s">
        <v>3</v>
      </c>
      <c r="C3" s="15"/>
      <c r="D3" s="37"/>
      <c r="E3" s="38"/>
    </row>
    <row r="4" spans="1:8" s="14" customFormat="1" ht="13.5" thickBot="1" x14ac:dyDescent="0.25">
      <c r="A4" s="13" t="s">
        <v>4</v>
      </c>
      <c r="C4" s="15"/>
      <c r="D4" s="37"/>
      <c r="E4" s="38"/>
    </row>
    <row r="5" spans="1:8" s="14" customFormat="1" ht="13.5" thickBot="1" x14ac:dyDescent="0.25">
      <c r="A5" s="13" t="s">
        <v>5</v>
      </c>
      <c r="C5" s="15"/>
      <c r="D5" s="37"/>
      <c r="E5" s="38"/>
    </row>
    <row r="6" spans="1:8" s="14" customFormat="1" ht="13.5" thickBot="1" x14ac:dyDescent="0.25">
      <c r="A6" s="13" t="s">
        <v>6</v>
      </c>
      <c r="C6" s="15"/>
      <c r="D6" s="37"/>
      <c r="E6" s="38"/>
    </row>
    <row r="7" spans="1:8" ht="13.5" thickBot="1" x14ac:dyDescent="0.25">
      <c r="A7" s="2" t="s">
        <v>12</v>
      </c>
      <c r="E7" s="6">
        <v>0.55500000000000005</v>
      </c>
      <c r="F7" s="1">
        <v>0.65</v>
      </c>
      <c r="G7" s="1">
        <v>0.81499999999999995</v>
      </c>
      <c r="H7" s="1">
        <v>1.625</v>
      </c>
    </row>
    <row r="8" spans="1:8" s="11" customFormat="1" ht="15" customHeight="1" thickBot="1" x14ac:dyDescent="0.25">
      <c r="A8" s="10"/>
      <c r="D8" s="17"/>
    </row>
    <row r="9" spans="1:8" ht="13.5" thickBot="1" x14ac:dyDescent="0.25">
      <c r="A9" s="2" t="s">
        <v>2</v>
      </c>
      <c r="E9" s="6"/>
      <c r="F9" s="1"/>
      <c r="G9" s="1"/>
      <c r="H9" s="1"/>
    </row>
    <row r="10" spans="1:8" s="20" customFormat="1" ht="13.5" thickBot="1" x14ac:dyDescent="0.25">
      <c r="A10" s="19" t="s">
        <v>34</v>
      </c>
      <c r="E10" s="21">
        <v>1.76</v>
      </c>
      <c r="F10" s="21">
        <v>1.54</v>
      </c>
      <c r="G10" s="21">
        <v>1.0900000000000001</v>
      </c>
      <c r="H10" s="21">
        <v>0</v>
      </c>
    </row>
    <row r="11" spans="1:8" s="20" customFormat="1" ht="13.5" thickBot="1" x14ac:dyDescent="0.25">
      <c r="A11" s="19" t="s">
        <v>35</v>
      </c>
      <c r="E11" s="21">
        <v>14.45</v>
      </c>
      <c r="F11" s="21">
        <v>17.03</v>
      </c>
      <c r="G11" s="21">
        <v>17.190000000000001</v>
      </c>
      <c r="H11" s="21">
        <v>2.42</v>
      </c>
    </row>
    <row r="12" spans="1:8" ht="13.5" thickBot="1" x14ac:dyDescent="0.25">
      <c r="A12" s="2" t="s">
        <v>9</v>
      </c>
      <c r="C12" s="1"/>
      <c r="D12" s="16"/>
      <c r="E12" s="40"/>
      <c r="F12" s="40"/>
      <c r="G12" s="40"/>
    </row>
    <row r="13" spans="1:8" ht="13.5" thickBot="1" x14ac:dyDescent="0.25">
      <c r="A13" s="2" t="s">
        <v>10</v>
      </c>
      <c r="C13" s="1"/>
      <c r="F13" s="9"/>
    </row>
    <row r="14" spans="1:8" ht="13.5" thickBot="1" x14ac:dyDescent="0.25"/>
    <row r="15" spans="1:8" ht="21" customHeight="1" thickBot="1" x14ac:dyDescent="0.25">
      <c r="A15" s="5" t="s">
        <v>11</v>
      </c>
      <c r="B15" s="6"/>
      <c r="C15" s="7"/>
      <c r="D15" s="8"/>
    </row>
    <row r="16" spans="1:8" ht="13.5" customHeight="1" x14ac:dyDescent="0.2">
      <c r="A16" s="3"/>
    </row>
    <row r="23" spans="4:7" ht="20.25" customHeight="1" x14ac:dyDescent="0.2">
      <c r="D23" t="s">
        <v>26</v>
      </c>
      <c r="E23" s="23"/>
      <c r="F23" s="23"/>
      <c r="G23" s="23"/>
    </row>
    <row r="24" spans="4:7" ht="20.25" customHeight="1" x14ac:dyDescent="0.2">
      <c r="D24" t="s">
        <v>28</v>
      </c>
      <c r="E24" s="24"/>
      <c r="F24" s="24"/>
      <c r="G24" s="24"/>
    </row>
    <row r="25" spans="4:7" ht="20.25" customHeight="1" x14ac:dyDescent="0.2">
      <c r="D25" t="s">
        <v>27</v>
      </c>
      <c r="E25" s="24"/>
      <c r="F25" s="24"/>
      <c r="G25" s="24"/>
    </row>
  </sheetData>
  <mergeCells count="2">
    <mergeCell ref="D3:E6"/>
    <mergeCell ref="E12:G12"/>
  </mergeCells>
  <pageMargins left="0.7" right="0.7" top="0.75" bottom="0.75" header="0.3" footer="0.3"/>
  <pageSetup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workbookViewId="0">
      <selection activeCell="J22" sqref="J22"/>
    </sheetView>
  </sheetViews>
  <sheetFormatPr defaultRowHeight="12.75" x14ac:dyDescent="0.2"/>
  <cols>
    <col min="1" max="1" width="17.85546875" customWidth="1"/>
    <col min="2" max="2" width="10.7109375" customWidth="1"/>
    <col min="3" max="3" width="13.42578125" customWidth="1"/>
    <col min="4" max="4" width="25" customWidth="1"/>
    <col min="5" max="10" width="13.85546875" customWidth="1"/>
  </cols>
  <sheetData>
    <row r="1" spans="1:11" ht="20.25" x14ac:dyDescent="0.3">
      <c r="A1" s="4" t="s">
        <v>0</v>
      </c>
    </row>
    <row r="2" spans="1:11" x14ac:dyDescent="0.2">
      <c r="A2" t="s">
        <v>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</row>
    <row r="3" spans="1:11" ht="13.5" thickBot="1" x14ac:dyDescent="0.25"/>
    <row r="4" spans="1:11" s="14" customFormat="1" ht="13.5" customHeight="1" thickBot="1" x14ac:dyDescent="0.25">
      <c r="A4" s="13" t="s">
        <v>3</v>
      </c>
      <c r="C4" s="15">
        <v>2010</v>
      </c>
      <c r="D4" s="37" t="s">
        <v>32</v>
      </c>
      <c r="E4" s="38"/>
    </row>
    <row r="5" spans="1:11" s="14" customFormat="1" ht="13.5" thickBot="1" x14ac:dyDescent="0.25">
      <c r="A5" s="13" t="s">
        <v>4</v>
      </c>
      <c r="C5" s="15">
        <v>8</v>
      </c>
      <c r="D5" s="37"/>
      <c r="E5" s="38"/>
    </row>
    <row r="6" spans="1:11" s="14" customFormat="1" ht="13.5" thickBot="1" x14ac:dyDescent="0.25">
      <c r="A6" s="13" t="s">
        <v>5</v>
      </c>
      <c r="C6" s="15">
        <v>27</v>
      </c>
      <c r="D6" s="37"/>
      <c r="E6" s="38"/>
    </row>
    <row r="7" spans="1:11" s="14" customFormat="1" ht="13.5" thickBot="1" x14ac:dyDescent="0.25">
      <c r="A7" s="13" t="s">
        <v>6</v>
      </c>
      <c r="C7" s="15">
        <v>18.05</v>
      </c>
      <c r="D7" s="37"/>
      <c r="E7" s="38"/>
    </row>
    <row r="8" spans="1:11" ht="13.5" thickBot="1" x14ac:dyDescent="0.25">
      <c r="A8" s="2" t="s">
        <v>33</v>
      </c>
      <c r="E8" s="6">
        <v>0.48499999999999999</v>
      </c>
      <c r="F8" s="1">
        <v>0.56000000000000005</v>
      </c>
      <c r="G8" s="1">
        <v>0.66</v>
      </c>
      <c r="H8" s="1">
        <v>0.83</v>
      </c>
      <c r="I8" s="1">
        <v>1.65</v>
      </c>
      <c r="J8" s="1">
        <v>2.2149999999999999</v>
      </c>
    </row>
    <row r="9" spans="1:11" s="11" customFormat="1" ht="17.25" customHeight="1" thickBot="1" x14ac:dyDescent="0.25">
      <c r="A9" s="10"/>
      <c r="D9" s="17"/>
    </row>
    <row r="10" spans="1:11" ht="13.5" thickBot="1" x14ac:dyDescent="0.25">
      <c r="A10" s="2" t="s">
        <v>2</v>
      </c>
      <c r="E10" s="6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1" s="20" customFormat="1" ht="12.75" customHeight="1" thickBot="1" x14ac:dyDescent="0.25">
      <c r="A11" s="19" t="s">
        <v>38</v>
      </c>
      <c r="E11" s="21">
        <v>-1.52</v>
      </c>
      <c r="F11" s="21">
        <v>-2.84</v>
      </c>
      <c r="G11" s="21">
        <v>-1.17</v>
      </c>
      <c r="H11" s="21">
        <v>-1.51</v>
      </c>
      <c r="I11" s="21">
        <v>-0.37</v>
      </c>
      <c r="J11" s="21">
        <v>-0.15</v>
      </c>
    </row>
    <row r="12" spans="1:11" s="11" customFormat="1" ht="15.75" customHeight="1" thickBot="1" x14ac:dyDescent="0.25">
      <c r="A12" s="10"/>
      <c r="D12" s="18"/>
      <c r="E12" s="12"/>
      <c r="F12" s="12"/>
      <c r="G12" s="12"/>
      <c r="H12" s="12"/>
      <c r="I12" s="12"/>
      <c r="J12" s="12"/>
      <c r="K12" s="12"/>
    </row>
    <row r="13" spans="1:11" s="20" customFormat="1" ht="13.5" thickBot="1" x14ac:dyDescent="0.25">
      <c r="A13" s="19" t="s">
        <v>39</v>
      </c>
      <c r="E13" s="21">
        <v>193</v>
      </c>
      <c r="F13" s="21">
        <v>365</v>
      </c>
      <c r="G13" s="21">
        <v>264</v>
      </c>
      <c r="H13" s="21">
        <v>221</v>
      </c>
      <c r="I13" s="21">
        <v>30.2</v>
      </c>
      <c r="J13" s="21">
        <v>16.5</v>
      </c>
    </row>
    <row r="14" spans="1:11" ht="13.5" thickBot="1" x14ac:dyDescent="0.25">
      <c r="A14" s="2" t="s">
        <v>9</v>
      </c>
      <c r="C14" s="1"/>
      <c r="D14" s="16"/>
      <c r="E14" s="40" t="s">
        <v>50</v>
      </c>
      <c r="F14" s="40"/>
      <c r="G14" s="40"/>
      <c r="H14" s="40"/>
      <c r="I14" s="40"/>
      <c r="J14" s="40"/>
    </row>
    <row r="15" spans="1:11" ht="13.5" thickBot="1" x14ac:dyDescent="0.25">
      <c r="A15" s="2" t="s">
        <v>10</v>
      </c>
      <c r="C15" s="1">
        <v>51.600470399999999</v>
      </c>
      <c r="F15" s="9"/>
    </row>
    <row r="16" spans="1:11" ht="13.5" thickBot="1" x14ac:dyDescent="0.25"/>
    <row r="17" spans="1:7" ht="21" customHeight="1" thickBot="1" x14ac:dyDescent="0.25">
      <c r="A17" s="5" t="s">
        <v>11</v>
      </c>
      <c r="B17" s="6" t="s">
        <v>54</v>
      </c>
      <c r="C17" s="7"/>
      <c r="D17" s="8"/>
    </row>
    <row r="18" spans="1:7" ht="13.5" customHeight="1" x14ac:dyDescent="0.2">
      <c r="A18" s="3"/>
    </row>
    <row r="27" spans="1:7" ht="23.25" customHeight="1" x14ac:dyDescent="0.2">
      <c r="D27" t="s">
        <v>26</v>
      </c>
      <c r="E27" s="23"/>
      <c r="F27" s="23"/>
      <c r="G27" s="23"/>
    </row>
    <row r="28" spans="1:7" ht="23.25" customHeight="1" x14ac:dyDescent="0.2">
      <c r="D28" t="s">
        <v>28</v>
      </c>
      <c r="E28" s="30"/>
      <c r="F28" s="24"/>
      <c r="G28" s="24"/>
    </row>
    <row r="29" spans="1:7" ht="23.25" customHeight="1" x14ac:dyDescent="0.2">
      <c r="D29" t="s">
        <v>27</v>
      </c>
      <c r="E29" s="24"/>
      <c r="F29" s="24"/>
      <c r="G29" s="24"/>
    </row>
  </sheetData>
  <mergeCells count="2">
    <mergeCell ref="D4:E7"/>
    <mergeCell ref="E14:J14"/>
  </mergeCells>
  <phoneticPr fontId="4" type="noConversion"/>
  <pageMargins left="0.26" right="0.28999999999999998" top="1" bottom="1" header="0.5" footer="0.5"/>
  <pageSetup scale="8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workbookViewId="0">
      <selection activeCell="I21" sqref="H21:I21"/>
    </sheetView>
  </sheetViews>
  <sheetFormatPr defaultRowHeight="12.75" x14ac:dyDescent="0.2"/>
  <cols>
    <col min="1" max="1" width="18.28515625" customWidth="1"/>
    <col min="4" max="4" width="27.42578125" customWidth="1"/>
    <col min="5" max="5" width="14.140625" customWidth="1"/>
    <col min="6" max="6" width="12.140625" customWidth="1"/>
    <col min="7" max="7" width="12.28515625" customWidth="1"/>
    <col min="8" max="8" width="12.5703125" customWidth="1"/>
    <col min="9" max="9" width="13.5703125" customWidth="1"/>
    <col min="10" max="10" width="12.85546875" customWidth="1"/>
  </cols>
  <sheetData>
    <row r="1" spans="1:11" ht="20.25" x14ac:dyDescent="0.3">
      <c r="A1" s="4" t="s">
        <v>0</v>
      </c>
    </row>
    <row r="2" spans="1:11" x14ac:dyDescent="0.2">
      <c r="A2" t="s">
        <v>1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</row>
    <row r="3" spans="1:11" ht="13.5" thickBot="1" x14ac:dyDescent="0.25"/>
    <row r="4" spans="1:11" ht="13.5" thickBot="1" x14ac:dyDescent="0.25">
      <c r="A4" s="13" t="s">
        <v>3</v>
      </c>
      <c r="B4" s="14"/>
      <c r="C4" s="15"/>
      <c r="D4" s="37" t="s">
        <v>32</v>
      </c>
      <c r="E4" s="38"/>
      <c r="F4" s="14"/>
      <c r="G4" s="14"/>
      <c r="H4" s="14"/>
      <c r="I4" s="14"/>
      <c r="J4" s="14"/>
      <c r="K4" s="14"/>
    </row>
    <row r="5" spans="1:11" ht="13.5" thickBot="1" x14ac:dyDescent="0.25">
      <c r="A5" s="13" t="s">
        <v>4</v>
      </c>
      <c r="B5" s="14"/>
      <c r="C5" s="15"/>
      <c r="D5" s="37"/>
      <c r="E5" s="38"/>
      <c r="F5" s="14"/>
      <c r="G5" s="14"/>
      <c r="H5" s="14"/>
      <c r="I5" s="14"/>
      <c r="J5" s="14"/>
      <c r="K5" s="14"/>
    </row>
    <row r="6" spans="1:11" ht="13.5" thickBot="1" x14ac:dyDescent="0.25">
      <c r="A6" s="13" t="s">
        <v>5</v>
      </c>
      <c r="B6" s="14"/>
      <c r="C6" s="15"/>
      <c r="D6" s="37"/>
      <c r="E6" s="38"/>
      <c r="F6" s="14"/>
      <c r="G6" s="14"/>
      <c r="H6" s="14"/>
      <c r="I6" s="14"/>
      <c r="J6" s="14"/>
      <c r="K6" s="14"/>
    </row>
    <row r="7" spans="1:11" ht="13.5" thickBot="1" x14ac:dyDescent="0.25">
      <c r="A7" s="13" t="s">
        <v>6</v>
      </c>
      <c r="B7" s="14"/>
      <c r="C7" s="15"/>
      <c r="D7" s="37"/>
      <c r="E7" s="38"/>
      <c r="F7" s="14"/>
      <c r="G7" s="14"/>
      <c r="H7" s="14"/>
      <c r="I7" s="14"/>
      <c r="J7" s="14"/>
      <c r="K7" s="14"/>
    </row>
    <row r="8" spans="1:11" ht="13.5" thickBot="1" x14ac:dyDescent="0.25">
      <c r="A8" s="2" t="s">
        <v>33</v>
      </c>
      <c r="E8" s="6">
        <v>0.48299999999999998</v>
      </c>
      <c r="F8" s="1">
        <v>0.56499999999999995</v>
      </c>
      <c r="G8" s="1">
        <v>0.66</v>
      </c>
      <c r="H8" s="1">
        <v>0.82499999999999996</v>
      </c>
      <c r="I8" s="1">
        <v>1.65</v>
      </c>
      <c r="J8" s="1">
        <v>2.2200000000000002</v>
      </c>
    </row>
    <row r="9" spans="1:11" ht="13.5" thickBot="1" x14ac:dyDescent="0.25">
      <c r="A9" s="10"/>
      <c r="B9" s="11"/>
      <c r="C9" s="11"/>
      <c r="D9" s="17"/>
      <c r="E9" s="11"/>
      <c r="F9" s="11"/>
      <c r="G9" s="11"/>
      <c r="H9" s="11"/>
      <c r="I9" s="11"/>
      <c r="J9" s="11"/>
      <c r="K9" s="11"/>
    </row>
    <row r="10" spans="1:11" ht="13.5" thickBot="1" x14ac:dyDescent="0.25">
      <c r="A10" s="2" t="s">
        <v>2</v>
      </c>
      <c r="E10" s="6"/>
      <c r="F10" s="1"/>
      <c r="G10" s="1"/>
      <c r="H10" s="1"/>
      <c r="I10" s="1"/>
      <c r="J10" s="1"/>
    </row>
    <row r="11" spans="1:11" ht="13.5" thickBot="1" x14ac:dyDescent="0.25">
      <c r="A11" s="19" t="s">
        <v>38</v>
      </c>
      <c r="B11" s="20"/>
      <c r="C11" s="20"/>
      <c r="D11" s="20"/>
      <c r="E11" s="21">
        <v>-0.152</v>
      </c>
      <c r="F11" s="21">
        <v>-0.28399999999999997</v>
      </c>
      <c r="G11" s="21">
        <v>-0.11700000000000001</v>
      </c>
      <c r="H11" s="21">
        <v>-0.151</v>
      </c>
      <c r="I11" s="21">
        <v>-3.6999999999999998E-2</v>
      </c>
      <c r="J11" s="21">
        <v>-1.4999999999999999E-2</v>
      </c>
      <c r="K11" s="20"/>
    </row>
    <row r="12" spans="1:11" ht="13.5" thickBot="1" x14ac:dyDescent="0.25">
      <c r="A12" s="10"/>
      <c r="B12" s="11"/>
      <c r="C12" s="11"/>
      <c r="D12" s="18"/>
      <c r="E12" s="12"/>
      <c r="F12" s="12"/>
      <c r="G12" s="12"/>
      <c r="H12" s="12"/>
      <c r="I12" s="12"/>
      <c r="J12" s="12"/>
      <c r="K12" s="12"/>
    </row>
    <row r="13" spans="1:11" ht="13.5" thickBot="1" x14ac:dyDescent="0.25">
      <c r="A13" s="19" t="s">
        <v>39</v>
      </c>
      <c r="B13" s="20"/>
      <c r="C13" s="20"/>
      <c r="D13" s="20"/>
      <c r="E13" s="21">
        <v>19.3</v>
      </c>
      <c r="F13" s="21">
        <v>36.5</v>
      </c>
      <c r="G13" s="21">
        <v>26.4</v>
      </c>
      <c r="H13" s="21">
        <v>22.1</v>
      </c>
      <c r="I13" s="21">
        <v>3.02</v>
      </c>
      <c r="J13" s="21">
        <v>1.65</v>
      </c>
      <c r="K13" s="20"/>
    </row>
    <row r="14" spans="1:11" ht="13.5" thickBot="1" x14ac:dyDescent="0.25">
      <c r="A14" s="2" t="s">
        <v>9</v>
      </c>
      <c r="C14" s="1"/>
      <c r="D14" s="16"/>
      <c r="E14" s="40" t="s">
        <v>50</v>
      </c>
      <c r="F14" s="40"/>
      <c r="G14" s="40"/>
      <c r="H14" s="40"/>
      <c r="I14" s="40"/>
      <c r="J14" s="40"/>
    </row>
    <row r="15" spans="1:11" ht="13.5" thickBot="1" x14ac:dyDescent="0.25">
      <c r="A15" s="2" t="s">
        <v>10</v>
      </c>
      <c r="C15" s="1"/>
      <c r="F15" s="9"/>
    </row>
    <row r="16" spans="1:11" ht="13.5" thickBot="1" x14ac:dyDescent="0.25"/>
    <row r="17" spans="1:7" ht="13.5" thickBot="1" x14ac:dyDescent="0.25">
      <c r="A17" s="5" t="s">
        <v>11</v>
      </c>
      <c r="B17" s="6"/>
      <c r="C17" s="7"/>
      <c r="D17" s="8"/>
    </row>
    <row r="18" spans="1:7" x14ac:dyDescent="0.2">
      <c r="A18" s="3"/>
    </row>
    <row r="27" spans="1:7" x14ac:dyDescent="0.2">
      <c r="D27" t="s">
        <v>26</v>
      </c>
      <c r="E27" s="23"/>
      <c r="F27" s="23"/>
      <c r="G27" s="23"/>
    </row>
    <row r="28" spans="1:7" x14ac:dyDescent="0.2">
      <c r="D28" t="s">
        <v>28</v>
      </c>
      <c r="E28" s="30"/>
      <c r="F28" s="24"/>
      <c r="G28" s="24"/>
    </row>
    <row r="29" spans="1:7" x14ac:dyDescent="0.2">
      <c r="D29" t="s">
        <v>27</v>
      </c>
      <c r="E29" s="24"/>
      <c r="F29" s="24"/>
      <c r="G29" s="24"/>
    </row>
  </sheetData>
  <mergeCells count="2">
    <mergeCell ref="D4:E7"/>
    <mergeCell ref="E14:J14"/>
  </mergeCells>
  <pageMargins left="0.27" right="0.23" top="0.75" bottom="0.75" header="0.3" footer="0.3"/>
  <pageSetup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WorldView2</vt:lpstr>
      <vt:lpstr>QuickBird</vt:lpstr>
      <vt:lpstr>SPOT5</vt:lpstr>
      <vt:lpstr>SPOT4</vt:lpstr>
      <vt:lpstr>Formosat</vt:lpstr>
      <vt:lpstr>ResourceSAT</vt:lpstr>
      <vt:lpstr>Landsat_5</vt:lpstr>
      <vt:lpstr>Landsat_7</vt:lpstr>
      <vt:lpstr>Formosat!Print_Area</vt:lpstr>
      <vt:lpstr>Landsat_5!Print_Area</vt:lpstr>
      <vt:lpstr>Landsat_7!Print_Area</vt:lpstr>
      <vt:lpstr>QuickBird!Print_Area</vt:lpstr>
      <vt:lpstr>ResourceSAT!Print_Area</vt:lpstr>
      <vt:lpstr>SPOT5!Print_Area</vt:lpstr>
      <vt:lpstr>WorldView2!Print_Area</vt:lpstr>
    </vt:vector>
  </TitlesOfParts>
  <Company>ISU GIS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T. Weber</dc:creator>
  <cp:lastModifiedBy>Tess Gardner</cp:lastModifiedBy>
  <cp:lastPrinted>2010-07-26T19:54:48Z</cp:lastPrinted>
  <dcterms:created xsi:type="dcterms:W3CDTF">2006-09-01T18:22:38Z</dcterms:created>
  <dcterms:modified xsi:type="dcterms:W3CDTF">2013-02-12T23:17:36Z</dcterms:modified>
</cp:coreProperties>
</file>